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njitnjtpa.sharepoint.com/sites/ESP/Shared Documents/CMAQ/Documents/"/>
    </mc:Choice>
  </mc:AlternateContent>
  <xr:revisionPtr revIDLastSave="65" documentId="8_{3A238944-A756-4321-B5F9-C09189DDD2EF}" xr6:coauthVersionLast="47" xr6:coauthVersionMax="47" xr10:uidLastSave="{4C2612C8-95ED-469D-B065-5C6E3E128A3A}"/>
  <bookViews>
    <workbookView xWindow="24" yWindow="744" windowWidth="23016" windowHeight="12216" firstSheet="2" activeTab="2" xr2:uid="{00000000-000D-0000-FFFF-FFFF00000000}"/>
  </bookViews>
  <sheets>
    <sheet name="Emissions calculator" sheetId="1" r:id="rId1"/>
    <sheet name="Definitions" sheetId="4" r:id="rId2"/>
    <sheet name="Emissions Calculator 10_2024" sheetId="3" r:id="rId3"/>
  </sheets>
  <definedNames>
    <definedName name="_xlnm.Print_Area" localSheetId="2">'Emissions Calculator 10_2024'!$A$1:$J$22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3" l="1"/>
  <c r="H13" i="3" s="1"/>
  <c r="C16" i="1"/>
  <c r="H16" i="1" s="1"/>
  <c r="H14" i="3" l="1"/>
  <c r="H15" i="3"/>
  <c r="H11" i="3"/>
  <c r="H12" i="3"/>
  <c r="H14" i="1"/>
  <c r="H15" i="1"/>
  <c r="H17" i="1"/>
  <c r="H13" i="1"/>
</calcChain>
</file>

<file path=xl/sharedStrings.xml><?xml version="1.0" encoding="utf-8"?>
<sst xmlns="http://schemas.openxmlformats.org/spreadsheetml/2006/main" count="80" uniqueCount="32">
  <si>
    <t>Applicant</t>
  </si>
  <si>
    <t>Service Area (County)</t>
  </si>
  <si>
    <t>Date</t>
  </si>
  <si>
    <t>Projected Annual Emissions Reduction Spreadsheet</t>
  </si>
  <si>
    <t>Instructions: Fill in the blank fields next to SOV Trips Avoided per Day, Average Avoided Trip Length, and Operating Days Per Year to calculate emissions and VMT reductions.</t>
  </si>
  <si>
    <t>Unit</t>
  </si>
  <si>
    <t>Pollutant</t>
  </si>
  <si>
    <t>Emissions Rate/mile</t>
  </si>
  <si>
    <t xml:space="preserve">Total Annual Pollution Reduction </t>
  </si>
  <si>
    <t>SOV Trips Avoided per Day</t>
  </si>
  <si>
    <t>trips</t>
  </si>
  <si>
    <t>Hydrocarbons</t>
  </si>
  <si>
    <t>grams</t>
  </si>
  <si>
    <t>lbs</t>
  </si>
  <si>
    <t>Average Avoided Trip Length</t>
  </si>
  <si>
    <t>miles</t>
  </si>
  <si>
    <t>CO</t>
  </si>
  <si>
    <t>Operating Days per Year</t>
  </si>
  <si>
    <t>days</t>
  </si>
  <si>
    <t>Oxides of Nitrogen</t>
  </si>
  <si>
    <t>Total Yearly Miles Avoided</t>
  </si>
  <si>
    <t>CO2</t>
  </si>
  <si>
    <t>Gasoline</t>
  </si>
  <si>
    <t>gals</t>
  </si>
  <si>
    <t xml:space="preserve">Notes: </t>
  </si>
  <si>
    <t>Field</t>
  </si>
  <si>
    <t>Definition</t>
  </si>
  <si>
    <t xml:space="preserve">Actual or estimated number of passenger trips per day that replace a single occupant vehicle (SOV) trip. The percentage of passenger trips that replace an SOV trip will vary based on the type of service. </t>
  </si>
  <si>
    <t xml:space="preserve">Length of a typical SOV trip being replaced by a shuttle trip. This may be longer than the shuttle trip if the service enables linked transit trip. </t>
  </si>
  <si>
    <t xml:space="preserve">Number of operating days per year. </t>
  </si>
  <si>
    <t>Calculated automatically, estimated SOV Vehicle Miles Traveled reduced by the shuttle service in one year.</t>
  </si>
  <si>
    <r>
      <rPr>
        <b/>
        <sz val="11"/>
        <rFont val="Aptos Display"/>
        <family val="2"/>
      </rPr>
      <t xml:space="preserve">Instructions: </t>
    </r>
    <r>
      <rPr>
        <sz val="11"/>
        <rFont val="Aptos Display"/>
        <family val="2"/>
      </rPr>
      <t>Fill in the blank fields next to SOV Trips Avoided per Day, Average Avoided Trip Length, and Operating Days Per Year to calculate emissions and VMT reductions.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</si>
</sst>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ptos Display"/>
    </font>
    <font>
      <b/>
      <sz val="10"/>
      <name val="Aptos Display"/>
    </font>
    <font>
      <u/>
      <sz val="10"/>
      <color indexed="12"/>
      <name val="Aptos Display"/>
    </font>
    <font>
      <b/>
      <sz val="12"/>
      <color theme="3"/>
      <name val="Aptos Display"/>
      <family val="2"/>
    </font>
    <font>
      <sz val="11"/>
      <name val="Aptos Display"/>
      <family val="2"/>
    </font>
    <font>
      <b/>
      <sz val="11"/>
      <name val="Aptos Display"/>
      <family val="2"/>
    </font>
    <font>
      <b/>
      <sz val="12"/>
      <color rgb="FFFFFFFF"/>
      <name val="Aptos Display"/>
      <family val="2"/>
    </font>
    <font>
      <b/>
      <i/>
      <sz val="11"/>
      <name val="Aptos Display"/>
      <family val="2"/>
    </font>
    <font>
      <b/>
      <sz val="11"/>
      <color rgb="FFFFFFFF"/>
      <name val="Aptos Display"/>
      <family val="2"/>
    </font>
    <font>
      <b/>
      <i/>
      <sz val="11"/>
      <color rgb="FFFFFFFF"/>
      <name val="Aptos Display"/>
      <family val="2"/>
    </font>
    <font>
      <i/>
      <sz val="11"/>
      <name val="Aptos Display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0.79998168889431442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theme="7" tint="0.3999755851924192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3" fontId="0" fillId="0" borderId="6" xfId="0" applyNumberFormat="1" applyBorder="1"/>
    <xf numFmtId="0" fontId="1" fillId="2" borderId="10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4" fillId="0" borderId="14" xfId="0" applyFont="1" applyBorder="1"/>
    <xf numFmtId="0" fontId="0" fillId="0" borderId="15" xfId="0" applyBorder="1"/>
    <xf numFmtId="0" fontId="6" fillId="0" borderId="0" xfId="0" applyFont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1" fillId="0" borderId="0" xfId="0" applyFont="1" applyAlignment="1">
      <alignment wrapText="1"/>
    </xf>
    <xf numFmtId="0" fontId="0" fillId="0" borderId="32" xfId="0" applyBorder="1"/>
    <xf numFmtId="0" fontId="0" fillId="0" borderId="1" xfId="0" applyBorder="1"/>
    <xf numFmtId="0" fontId="0" fillId="0" borderId="7" xfId="0" applyBorder="1"/>
    <xf numFmtId="0" fontId="3" fillId="0" borderId="7" xfId="0" applyFont="1" applyBorder="1"/>
    <xf numFmtId="3" fontId="0" fillId="0" borderId="7" xfId="0" applyNumberFormat="1" applyBorder="1"/>
    <xf numFmtId="0" fontId="3" fillId="0" borderId="4" xfId="0" applyFont="1" applyBorder="1"/>
    <xf numFmtId="0" fontId="0" fillId="0" borderId="2" xfId="0" applyBorder="1"/>
    <xf numFmtId="0" fontId="0" fillId="0" borderId="8" xfId="0" applyBorder="1"/>
    <xf numFmtId="0" fontId="3" fillId="0" borderId="8" xfId="0" applyFont="1" applyBorder="1"/>
    <xf numFmtId="3" fontId="0" fillId="0" borderId="8" xfId="0" applyNumberFormat="1" applyBorder="1"/>
    <xf numFmtId="0" fontId="3" fillId="0" borderId="5" xfId="0" applyFont="1" applyBorder="1"/>
    <xf numFmtId="0" fontId="0" fillId="0" borderId="3" xfId="0" applyBorder="1"/>
    <xf numFmtId="0" fontId="0" fillId="0" borderId="9" xfId="0" applyBorder="1"/>
    <xf numFmtId="0" fontId="3" fillId="0" borderId="9" xfId="0" applyFont="1" applyBorder="1"/>
    <xf numFmtId="3" fontId="0" fillId="0" borderId="9" xfId="0" applyNumberFormat="1" applyBorder="1"/>
    <xf numFmtId="0" fontId="3" fillId="0" borderId="6" xfId="0" applyFont="1" applyBorder="1"/>
    <xf numFmtId="0" fontId="3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3" fontId="0" fillId="3" borderId="7" xfId="0" applyNumberFormat="1" applyFill="1" applyBorder="1"/>
    <xf numFmtId="3" fontId="0" fillId="3" borderId="8" xfId="0" applyNumberFormat="1" applyFill="1" applyBorder="1"/>
    <xf numFmtId="164" fontId="0" fillId="3" borderId="8" xfId="0" applyNumberFormat="1" applyFill="1" applyBorder="1"/>
    <xf numFmtId="0" fontId="1" fillId="2" borderId="22" xfId="0" applyFont="1" applyFill="1" applyBorder="1" applyAlignment="1">
      <alignment wrapText="1"/>
    </xf>
    <xf numFmtId="0" fontId="1" fillId="2" borderId="24" xfId="0" applyFont="1" applyFill="1" applyBorder="1" applyAlignment="1">
      <alignment wrapText="1"/>
    </xf>
    <xf numFmtId="0" fontId="0" fillId="0" borderId="36" xfId="0" applyBorder="1"/>
    <xf numFmtId="0" fontId="8" fillId="0" borderId="0" xfId="0" applyFont="1"/>
    <xf numFmtId="0" fontId="9" fillId="0" borderId="0" xfId="0" applyFont="1" applyAlignment="1">
      <alignment wrapText="1"/>
    </xf>
    <xf numFmtId="0" fontId="5" fillId="0" borderId="0" xfId="1" applyAlignment="1" applyProtection="1">
      <alignment wrapText="1"/>
    </xf>
    <xf numFmtId="0" fontId="0" fillId="0" borderId="21" xfId="0" applyBorder="1"/>
    <xf numFmtId="0" fontId="0" fillId="0" borderId="22" xfId="0" applyBorder="1"/>
    <xf numFmtId="0" fontId="0" fillId="0" borderId="17" xfId="0" applyBorder="1"/>
    <xf numFmtId="0" fontId="0" fillId="0" borderId="23" xfId="0" applyBorder="1"/>
    <xf numFmtId="0" fontId="0" fillId="0" borderId="24" xfId="0" applyBorder="1"/>
    <xf numFmtId="0" fontId="0" fillId="0" borderId="13" xfId="0" applyBorder="1"/>
    <xf numFmtId="0" fontId="0" fillId="0" borderId="25" xfId="0" applyBorder="1"/>
    <xf numFmtId="0" fontId="0" fillId="0" borderId="26" xfId="0" applyBorder="1"/>
    <xf numFmtId="0" fontId="0" fillId="0" borderId="16" xfId="0" applyBorder="1"/>
    <xf numFmtId="0" fontId="1" fillId="0" borderId="27" xfId="0" applyFont="1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14" xfId="0" applyBorder="1" applyAlignment="1">
      <alignment vertical="top"/>
    </xf>
    <xf numFmtId="0" fontId="7" fillId="0" borderId="0" xfId="0" applyFont="1" applyAlignment="1">
      <alignment horizontal="left" wrapText="1"/>
    </xf>
    <xf numFmtId="0" fontId="11" fillId="0" borderId="0" xfId="0" applyFont="1"/>
    <xf numFmtId="0" fontId="8" fillId="0" borderId="0" xfId="0" applyFont="1" applyBorder="1"/>
    <xf numFmtId="0" fontId="9" fillId="0" borderId="0" xfId="0" applyFont="1" applyBorder="1"/>
    <xf numFmtId="0" fontId="14" fillId="4" borderId="37" xfId="0" applyFont="1" applyFill="1" applyBorder="1"/>
    <xf numFmtId="0" fontId="14" fillId="4" borderId="24" xfId="0" applyFont="1" applyFill="1" applyBorder="1"/>
    <xf numFmtId="0" fontId="8" fillId="5" borderId="24" xfId="0" applyFont="1" applyFill="1" applyBorder="1" applyAlignment="1">
      <alignment horizontal="center"/>
    </xf>
    <xf numFmtId="0" fontId="8" fillId="5" borderId="37" xfId="0" applyFont="1" applyFill="1" applyBorder="1" applyAlignment="1">
      <alignment horizontal="center"/>
    </xf>
    <xf numFmtId="0" fontId="12" fillId="0" borderId="0" xfId="0" applyFont="1"/>
    <xf numFmtId="0" fontId="15" fillId="0" borderId="14" xfId="0" applyFont="1" applyBorder="1"/>
    <xf numFmtId="0" fontId="16" fillId="4" borderId="12" xfId="0" applyFont="1" applyFill="1" applyBorder="1" applyAlignment="1">
      <alignment wrapText="1"/>
    </xf>
    <xf numFmtId="0" fontId="16" fillId="4" borderId="22" xfId="0" applyFont="1" applyFill="1" applyBorder="1" applyAlignment="1">
      <alignment wrapText="1"/>
    </xf>
    <xf numFmtId="0" fontId="18" fillId="0" borderId="33" xfId="0" applyFont="1" applyBorder="1"/>
    <xf numFmtId="0" fontId="12" fillId="0" borderId="1" xfId="0" applyFont="1" applyBorder="1"/>
    <xf numFmtId="0" fontId="16" fillId="4" borderId="24" xfId="0" applyFont="1" applyFill="1" applyBorder="1" applyAlignment="1">
      <alignment wrapText="1"/>
    </xf>
    <xf numFmtId="0" fontId="18" fillId="0" borderId="34" xfId="0" applyFont="1" applyBorder="1"/>
    <xf numFmtId="0" fontId="12" fillId="0" borderId="2" xfId="0" applyFont="1" applyBorder="1"/>
    <xf numFmtId="0" fontId="16" fillId="4" borderId="3" xfId="0" applyFont="1" applyFill="1" applyBorder="1" applyAlignment="1">
      <alignment wrapText="1"/>
    </xf>
    <xf numFmtId="3" fontId="12" fillId="0" borderId="6" xfId="0" applyNumberFormat="1" applyFont="1" applyBorder="1"/>
    <xf numFmtId="0" fontId="18" fillId="0" borderId="35" xfId="0" applyFont="1" applyBorder="1"/>
    <xf numFmtId="0" fontId="12" fillId="0" borderId="15" xfId="0" applyFont="1" applyBorder="1"/>
    <xf numFmtId="0" fontId="12" fillId="0" borderId="3" xfId="0" applyFont="1" applyBorder="1"/>
    <xf numFmtId="0" fontId="16" fillId="4" borderId="10" xfId="0" applyFont="1" applyFill="1" applyBorder="1" applyAlignment="1">
      <alignment horizontal="right" wrapText="1"/>
    </xf>
    <xf numFmtId="0" fontId="17" fillId="4" borderId="10" xfId="0" applyFont="1" applyFill="1" applyBorder="1" applyAlignment="1">
      <alignment horizontal="right" wrapText="1"/>
    </xf>
    <xf numFmtId="0" fontId="17" fillId="4" borderId="11" xfId="0" applyFont="1" applyFill="1" applyBorder="1" applyAlignment="1">
      <alignment horizontal="right" wrapText="1"/>
    </xf>
    <xf numFmtId="0" fontId="12" fillId="0" borderId="7" xfId="0" applyFont="1" applyBorder="1" applyAlignment="1">
      <alignment horizontal="right"/>
    </xf>
    <xf numFmtId="0" fontId="18" fillId="0" borderId="7" xfId="0" applyFont="1" applyBorder="1" applyAlignment="1">
      <alignment horizontal="right"/>
    </xf>
    <xf numFmtId="3" fontId="12" fillId="0" borderId="7" xfId="0" applyNumberFormat="1" applyFont="1" applyBorder="1" applyAlignment="1">
      <alignment horizontal="right"/>
    </xf>
    <xf numFmtId="0" fontId="18" fillId="0" borderId="4" xfId="0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0" fontId="18" fillId="0" borderId="8" xfId="0" applyFont="1" applyBorder="1" applyAlignment="1">
      <alignment horizontal="right"/>
    </xf>
    <xf numFmtId="3" fontId="12" fillId="0" borderId="8" xfId="0" applyNumberFormat="1" applyFont="1" applyBorder="1" applyAlignment="1">
      <alignment horizontal="right"/>
    </xf>
    <xf numFmtId="0" fontId="18" fillId="0" borderId="5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8" fillId="0" borderId="9" xfId="0" applyFont="1" applyBorder="1" applyAlignment="1">
      <alignment horizontal="right"/>
    </xf>
    <xf numFmtId="3" fontId="12" fillId="0" borderId="9" xfId="0" applyNumberFormat="1" applyFont="1" applyBorder="1" applyAlignment="1">
      <alignment horizontal="right"/>
    </xf>
    <xf numFmtId="0" fontId="18" fillId="0" borderId="6" xfId="0" applyFont="1" applyBorder="1" applyAlignment="1">
      <alignment horizontal="right"/>
    </xf>
    <xf numFmtId="3" fontId="13" fillId="5" borderId="7" xfId="0" applyNumberFormat="1" applyFont="1" applyFill="1" applyBorder="1"/>
    <xf numFmtId="164" fontId="13" fillId="5" borderId="8" xfId="0" applyNumberFormat="1" applyFont="1" applyFill="1" applyBorder="1"/>
    <xf numFmtId="3" fontId="13" fillId="5" borderId="8" xfId="0" applyNumberFormat="1" applyFont="1" applyFill="1" applyBorder="1"/>
    <xf numFmtId="0" fontId="9" fillId="5" borderId="0" xfId="0" applyFont="1" applyFill="1" applyBorder="1" applyAlignment="1">
      <alignment vertical="top"/>
    </xf>
    <xf numFmtId="0" fontId="8" fillId="5" borderId="0" xfId="0" applyFont="1" applyFill="1" applyBorder="1" applyAlignment="1">
      <alignment vertical="top"/>
    </xf>
    <xf numFmtId="0" fontId="12" fillId="0" borderId="37" xfId="0" applyFont="1" applyBorder="1" applyAlignment="1">
      <alignment horizontal="left" wrapText="1"/>
    </xf>
    <xf numFmtId="0" fontId="10" fillId="0" borderId="38" xfId="1" applyFont="1" applyBorder="1" applyAlignment="1" applyProtection="1">
      <alignment wrapText="1"/>
    </xf>
  </cellXfs>
  <cellStyles count="2">
    <cellStyle name="Hyperlink" xfId="1" builtinId="8"/>
    <cellStyle name="Normal" xfId="0" builtinId="0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4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B5" totalsRowShown="0" headerRowDxfId="2">
  <autoFilter ref="A1:B5" xr:uid="{00000000-0009-0000-0100-000002000000}"/>
  <tableColumns count="2">
    <tableColumn id="1" xr3:uid="{00000000-0010-0000-0000-000001000000}" name="Field" dataDxfId="1"/>
    <tableColumn id="2" xr3:uid="{00000000-0010-0000-0000-000002000000}" name="Definition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NJTPA">
      <a:dk1>
        <a:srgbClr val="72253D"/>
      </a:dk1>
      <a:lt1>
        <a:srgbClr val="87AAD3"/>
      </a:lt1>
      <a:dk2>
        <a:srgbClr val="003A70"/>
      </a:dk2>
      <a:lt2>
        <a:srgbClr val="B8C8D4"/>
      </a:lt2>
      <a:accent1>
        <a:srgbClr val="BAC7D4"/>
      </a:accent1>
      <a:accent2>
        <a:srgbClr val="85153A"/>
      </a:accent2>
      <a:accent3>
        <a:srgbClr val="132F5E"/>
      </a:accent3>
      <a:accent4>
        <a:srgbClr val="F9EFD5"/>
      </a:accent4>
      <a:accent5>
        <a:srgbClr val="4E4E4E"/>
      </a:accent5>
      <a:accent6>
        <a:srgbClr val="777777"/>
      </a:accent6>
      <a:hlink>
        <a:srgbClr val="132F5E"/>
      </a:hlink>
      <a:folHlink>
        <a:srgbClr val="85153A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showGridLines="0" workbookViewId="0">
      <selection sqref="A1:XFD1048576"/>
    </sheetView>
  </sheetViews>
  <sheetFormatPr defaultRowHeight="13.2" x14ac:dyDescent="0.25"/>
  <cols>
    <col min="2" max="2" width="25.33203125" customWidth="1"/>
    <col min="3" max="3" width="10.33203125" customWidth="1"/>
    <col min="4" max="4" width="6.109375" customWidth="1"/>
    <col min="5" max="5" width="18.44140625" customWidth="1"/>
    <col min="6" max="6" width="9.88671875" customWidth="1"/>
    <col min="7" max="7" width="6.6640625" bestFit="1" customWidth="1"/>
    <col min="8" max="8" width="18.88671875" customWidth="1"/>
    <col min="9" max="9" width="6.33203125" customWidth="1"/>
  </cols>
  <sheetData>
    <row r="1" spans="1:10" ht="13.8" thickBot="1" x14ac:dyDescent="0.3"/>
    <row r="2" spans="1:10" ht="16.2" thickTop="1" x14ac:dyDescent="0.3">
      <c r="B2" s="12" t="s">
        <v>0</v>
      </c>
      <c r="C2" s="44"/>
      <c r="D2" s="45"/>
      <c r="E2" s="45"/>
      <c r="F2" s="45"/>
      <c r="G2" s="45"/>
      <c r="H2" s="46"/>
    </row>
    <row r="3" spans="1:10" ht="15.6" x14ac:dyDescent="0.3">
      <c r="B3" s="13" t="s">
        <v>1</v>
      </c>
      <c r="C3" s="47"/>
      <c r="D3" s="48"/>
      <c r="E3" s="48"/>
      <c r="F3" s="48"/>
      <c r="G3" s="48"/>
      <c r="H3" s="49"/>
    </row>
    <row r="4" spans="1:10" ht="16.2" thickBot="1" x14ac:dyDescent="0.35">
      <c r="B4" s="14" t="s">
        <v>2</v>
      </c>
      <c r="C4" s="50"/>
      <c r="D4" s="51"/>
      <c r="E4" s="51"/>
      <c r="F4" s="51"/>
      <c r="G4" s="51"/>
      <c r="H4" s="52"/>
    </row>
    <row r="5" spans="1:10" ht="13.8" thickTop="1" x14ac:dyDescent="0.25">
      <c r="C5" s="1"/>
      <c r="D5" s="1"/>
    </row>
    <row r="7" spans="1:10" ht="21.75" customHeight="1" x14ac:dyDescent="0.25"/>
    <row r="8" spans="1:10" ht="23.25" customHeight="1" x14ac:dyDescent="0.3">
      <c r="B8" s="11" t="s">
        <v>3</v>
      </c>
    </row>
    <row r="9" spans="1:10" ht="6" customHeight="1" x14ac:dyDescent="0.25"/>
    <row r="10" spans="1:10" ht="29.25" customHeight="1" x14ac:dyDescent="0.25">
      <c r="B10" s="59" t="s">
        <v>4</v>
      </c>
      <c r="C10" s="59"/>
      <c r="D10" s="59"/>
      <c r="E10" s="59"/>
      <c r="F10" s="59"/>
      <c r="G10" s="59"/>
      <c r="H10" s="59"/>
      <c r="I10" s="59"/>
    </row>
    <row r="11" spans="1:10" ht="13.8" thickBot="1" x14ac:dyDescent="0.3"/>
    <row r="12" spans="1:10" ht="27.6" thickTop="1" thickBot="1" x14ac:dyDescent="0.3">
      <c r="D12" s="9" t="s">
        <v>5</v>
      </c>
      <c r="E12" s="8" t="s">
        <v>6</v>
      </c>
      <c r="F12" s="5" t="s">
        <v>7</v>
      </c>
      <c r="G12" s="6" t="s">
        <v>5</v>
      </c>
      <c r="H12" s="5" t="s">
        <v>8</v>
      </c>
      <c r="I12" s="7" t="s">
        <v>5</v>
      </c>
      <c r="J12" s="16"/>
    </row>
    <row r="13" spans="1:10" ht="15.75" customHeight="1" thickTop="1" x14ac:dyDescent="0.25">
      <c r="A13" s="10"/>
      <c r="B13" s="38" t="s">
        <v>9</v>
      </c>
      <c r="C13" s="35">
        <v>100</v>
      </c>
      <c r="D13" s="32" t="s">
        <v>10</v>
      </c>
      <c r="E13" s="17" t="s">
        <v>11</v>
      </c>
      <c r="F13" s="18">
        <v>2.8</v>
      </c>
      <c r="G13" s="19" t="s">
        <v>12</v>
      </c>
      <c r="H13" s="20">
        <f>(F13*$C$16)/454</f>
        <v>1480.1762114537446</v>
      </c>
      <c r="I13" s="21" t="s">
        <v>13</v>
      </c>
      <c r="J13" s="16"/>
    </row>
    <row r="14" spans="1:10" ht="27.75" customHeight="1" x14ac:dyDescent="0.25">
      <c r="A14" s="10"/>
      <c r="B14" s="39" t="s">
        <v>14</v>
      </c>
      <c r="C14" s="37">
        <v>10</v>
      </c>
      <c r="D14" s="33" t="s">
        <v>15</v>
      </c>
      <c r="E14" s="22" t="s">
        <v>16</v>
      </c>
      <c r="F14" s="23">
        <v>20.9</v>
      </c>
      <c r="G14" s="24" t="s">
        <v>12</v>
      </c>
      <c r="H14" s="25">
        <f>(F14*$C$16)/454</f>
        <v>11048.458149779735</v>
      </c>
      <c r="I14" s="26" t="s">
        <v>13</v>
      </c>
      <c r="J14" s="16"/>
    </row>
    <row r="15" spans="1:10" ht="20.25" customHeight="1" x14ac:dyDescent="0.25">
      <c r="A15" s="10"/>
      <c r="B15" s="39" t="s">
        <v>17</v>
      </c>
      <c r="C15" s="36">
        <v>240</v>
      </c>
      <c r="D15" s="33" t="s">
        <v>18</v>
      </c>
      <c r="E15" s="22" t="s">
        <v>19</v>
      </c>
      <c r="F15" s="23">
        <v>1.39</v>
      </c>
      <c r="G15" s="24" t="s">
        <v>12</v>
      </c>
      <c r="H15" s="25">
        <f>(F15*$C$16)/454</f>
        <v>734.8017621145375</v>
      </c>
      <c r="I15" s="26" t="s">
        <v>13</v>
      </c>
      <c r="J15" s="16"/>
    </row>
    <row r="16" spans="1:10" ht="13.8" thickBot="1" x14ac:dyDescent="0.3">
      <c r="A16" s="10"/>
      <c r="B16" s="3" t="s">
        <v>20</v>
      </c>
      <c r="C16" s="4">
        <f>C13*C14*C15</f>
        <v>240000</v>
      </c>
      <c r="D16" s="34" t="s">
        <v>15</v>
      </c>
      <c r="E16" s="22" t="s">
        <v>21</v>
      </c>
      <c r="F16" s="23">
        <v>0.91600000000000004</v>
      </c>
      <c r="G16" s="24" t="s">
        <v>13</v>
      </c>
      <c r="H16" s="25">
        <f>$C$16*F16</f>
        <v>219840</v>
      </c>
      <c r="I16" s="26" t="s">
        <v>13</v>
      </c>
      <c r="J16" s="16"/>
    </row>
    <row r="17" spans="2:12" ht="30" customHeight="1" thickTop="1" thickBot="1" x14ac:dyDescent="0.3">
      <c r="D17" s="10"/>
      <c r="E17" s="27" t="s">
        <v>22</v>
      </c>
      <c r="F17" s="28">
        <v>4.65E-2</v>
      </c>
      <c r="G17" s="29" t="s">
        <v>23</v>
      </c>
      <c r="H17" s="30">
        <f>$C$16*F17</f>
        <v>11160</v>
      </c>
      <c r="I17" s="31" t="s">
        <v>23</v>
      </c>
      <c r="J17" s="16"/>
    </row>
    <row r="18" spans="2:12" ht="13.8" thickTop="1" x14ac:dyDescent="0.25">
      <c r="B18" s="15"/>
    </row>
    <row r="19" spans="2:12" ht="35.25" customHeight="1" thickBot="1" x14ac:dyDescent="0.3">
      <c r="B19" s="43"/>
      <c r="C19" s="43"/>
      <c r="D19" s="43"/>
      <c r="E19" s="43"/>
      <c r="F19" s="43"/>
      <c r="G19" s="43"/>
      <c r="H19" s="43"/>
      <c r="I19" s="43"/>
    </row>
    <row r="20" spans="2:12" ht="13.8" thickTop="1" x14ac:dyDescent="0.25">
      <c r="B20" s="53" t="s">
        <v>24</v>
      </c>
      <c r="C20" s="54"/>
      <c r="D20" s="54"/>
      <c r="E20" s="54"/>
      <c r="F20" s="54"/>
      <c r="G20" s="54"/>
      <c r="H20" s="54"/>
      <c r="I20" s="55"/>
    </row>
    <row r="21" spans="2:12" ht="33" customHeight="1" thickBot="1" x14ac:dyDescent="0.3">
      <c r="B21" s="56"/>
      <c r="C21" s="57"/>
      <c r="D21" s="57"/>
      <c r="E21" s="57"/>
      <c r="F21" s="57"/>
      <c r="G21" s="57"/>
      <c r="H21" s="57"/>
      <c r="I21" s="58"/>
    </row>
    <row r="22" spans="2:12" ht="13.8" thickTop="1" x14ac:dyDescent="0.25">
      <c r="L22" s="40"/>
    </row>
  </sheetData>
  <mergeCells count="6">
    <mergeCell ref="B19:I19"/>
    <mergeCell ref="C2:H2"/>
    <mergeCell ref="C3:H3"/>
    <mergeCell ref="C4:H4"/>
    <mergeCell ref="B20:I21"/>
    <mergeCell ref="B10:I10"/>
  </mergeCells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16" sqref="B16"/>
    </sheetView>
  </sheetViews>
  <sheetFormatPr defaultRowHeight="13.2" x14ac:dyDescent="0.25"/>
  <cols>
    <col min="1" max="1" width="30.6640625" customWidth="1"/>
    <col min="2" max="2" width="75" customWidth="1"/>
  </cols>
  <sheetData>
    <row r="1" spans="1:2" x14ac:dyDescent="0.25">
      <c r="A1" s="1" t="s">
        <v>25</v>
      </c>
      <c r="B1" s="1" t="s">
        <v>26</v>
      </c>
    </row>
    <row r="2" spans="1:2" ht="47.25" customHeight="1" x14ac:dyDescent="0.25">
      <c r="A2" s="2" t="s">
        <v>9</v>
      </c>
      <c r="B2" s="15" t="s">
        <v>27</v>
      </c>
    </row>
    <row r="3" spans="1:2" ht="37.5" customHeight="1" x14ac:dyDescent="0.25">
      <c r="A3" s="2" t="s">
        <v>14</v>
      </c>
      <c r="B3" s="15" t="s">
        <v>28</v>
      </c>
    </row>
    <row r="4" spans="1:2" ht="21.75" customHeight="1" x14ac:dyDescent="0.25">
      <c r="A4" s="2" t="s">
        <v>17</v>
      </c>
      <c r="B4" s="15" t="s">
        <v>29</v>
      </c>
    </row>
    <row r="5" spans="1:2" ht="33.75" customHeight="1" x14ac:dyDescent="0.25">
      <c r="A5" s="2" t="s">
        <v>20</v>
      </c>
      <c r="B5" s="15" t="s">
        <v>30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20"/>
  <sheetViews>
    <sheetView showGridLines="0" tabSelected="1" workbookViewId="0">
      <selection activeCell="K9" sqref="K9"/>
    </sheetView>
  </sheetViews>
  <sheetFormatPr defaultRowHeight="13.2" x14ac:dyDescent="0.25"/>
  <cols>
    <col min="2" max="2" width="25.33203125" customWidth="1"/>
    <col min="3" max="3" width="10.33203125" customWidth="1"/>
    <col min="4" max="4" width="6.109375" customWidth="1"/>
    <col min="5" max="5" width="18.44140625" customWidth="1"/>
    <col min="6" max="6" width="11.33203125" customWidth="1"/>
    <col min="7" max="7" width="8" customWidth="1"/>
    <col min="8" max="8" width="18.109375" customWidth="1"/>
    <col min="9" max="9" width="6.33203125" customWidth="1"/>
  </cols>
  <sheetData>
    <row r="2" spans="1:10" ht="15.6" x14ac:dyDescent="0.3">
      <c r="B2" s="63" t="s">
        <v>0</v>
      </c>
      <c r="C2" s="66"/>
      <c r="D2" s="66"/>
      <c r="E2" s="66"/>
      <c r="F2" s="66"/>
      <c r="G2" s="66"/>
      <c r="H2" s="66"/>
      <c r="I2" s="66"/>
    </row>
    <row r="3" spans="1:10" ht="15.6" x14ac:dyDescent="0.3">
      <c r="B3" s="63" t="s">
        <v>1</v>
      </c>
      <c r="C3" s="66"/>
      <c r="D3" s="66"/>
      <c r="E3" s="66"/>
      <c r="F3" s="66"/>
      <c r="G3" s="66"/>
      <c r="H3" s="66"/>
      <c r="I3" s="66"/>
    </row>
    <row r="4" spans="1:10" ht="15.6" x14ac:dyDescent="0.3">
      <c r="B4" s="64" t="s">
        <v>2</v>
      </c>
      <c r="C4" s="65"/>
      <c r="D4" s="65"/>
      <c r="E4" s="65"/>
      <c r="F4" s="65"/>
      <c r="G4" s="65"/>
      <c r="H4" s="65"/>
      <c r="I4" s="65"/>
    </row>
    <row r="5" spans="1:10" ht="13.8" x14ac:dyDescent="0.3">
      <c r="B5" s="61"/>
      <c r="C5" s="62"/>
      <c r="D5" s="62"/>
      <c r="E5" s="61"/>
      <c r="F5" s="61"/>
      <c r="G5" s="61"/>
      <c r="H5" s="61"/>
      <c r="I5" s="41"/>
    </row>
    <row r="6" spans="1:10" ht="23.25" customHeight="1" x14ac:dyDescent="0.3">
      <c r="B6" s="60" t="s">
        <v>3</v>
      </c>
      <c r="C6" s="41"/>
      <c r="D6" s="41"/>
      <c r="E6" s="41"/>
      <c r="F6" s="41"/>
      <c r="G6" s="41"/>
      <c r="H6" s="41"/>
      <c r="I6" s="41"/>
    </row>
    <row r="7" spans="1:10" ht="6" customHeight="1" x14ac:dyDescent="0.3">
      <c r="B7" s="41"/>
      <c r="C7" s="41"/>
      <c r="D7" s="41"/>
      <c r="E7" s="41"/>
      <c r="F7" s="41"/>
      <c r="G7" s="41"/>
      <c r="H7" s="41"/>
      <c r="I7" s="41"/>
    </row>
    <row r="8" spans="1:10" ht="29.25" customHeight="1" x14ac:dyDescent="0.3">
      <c r="B8" s="101" t="s">
        <v>31</v>
      </c>
      <c r="C8" s="101"/>
      <c r="D8" s="101"/>
      <c r="E8" s="101"/>
      <c r="F8" s="101"/>
      <c r="G8" s="101"/>
      <c r="H8" s="101"/>
      <c r="I8" s="101"/>
    </row>
    <row r="9" spans="1:10" ht="15" thickBot="1" x14ac:dyDescent="0.35">
      <c r="B9" s="67"/>
      <c r="C9" s="67"/>
      <c r="D9" s="67"/>
      <c r="E9" s="67"/>
      <c r="F9" s="67"/>
      <c r="G9" s="67"/>
      <c r="H9" s="67"/>
      <c r="I9" s="67"/>
    </row>
    <row r="10" spans="1:10" ht="30" thickTop="1" thickBot="1" x14ac:dyDescent="0.35">
      <c r="B10" s="67"/>
      <c r="C10" s="67"/>
      <c r="D10" s="68" t="s">
        <v>5</v>
      </c>
      <c r="E10" s="69" t="s">
        <v>6</v>
      </c>
      <c r="F10" s="81" t="s">
        <v>7</v>
      </c>
      <c r="G10" s="82" t="s">
        <v>5</v>
      </c>
      <c r="H10" s="81" t="s">
        <v>8</v>
      </c>
      <c r="I10" s="83" t="s">
        <v>5</v>
      </c>
      <c r="J10" s="16"/>
    </row>
    <row r="11" spans="1:10" ht="15.75" customHeight="1" thickTop="1" x14ac:dyDescent="0.3">
      <c r="A11" s="10"/>
      <c r="B11" s="70" t="s">
        <v>9</v>
      </c>
      <c r="C11" s="96"/>
      <c r="D11" s="71" t="s">
        <v>10</v>
      </c>
      <c r="E11" s="72" t="s">
        <v>11</v>
      </c>
      <c r="F11" s="84">
        <v>1.254</v>
      </c>
      <c r="G11" s="85" t="s">
        <v>12</v>
      </c>
      <c r="H11" s="86">
        <f>(F11*$C$14)/454</f>
        <v>0</v>
      </c>
      <c r="I11" s="87" t="s">
        <v>13</v>
      </c>
      <c r="J11" s="16"/>
    </row>
    <row r="12" spans="1:10" ht="27.75" customHeight="1" x14ac:dyDescent="0.3">
      <c r="A12" s="10"/>
      <c r="B12" s="73" t="s">
        <v>14</v>
      </c>
      <c r="C12" s="97"/>
      <c r="D12" s="74" t="s">
        <v>15</v>
      </c>
      <c r="E12" s="75" t="s">
        <v>16</v>
      </c>
      <c r="F12" s="88">
        <v>30.524999999999999</v>
      </c>
      <c r="G12" s="89" t="s">
        <v>12</v>
      </c>
      <c r="H12" s="90">
        <f>(F12*$C$14)/454</f>
        <v>0</v>
      </c>
      <c r="I12" s="91" t="s">
        <v>13</v>
      </c>
      <c r="J12" s="16"/>
    </row>
    <row r="13" spans="1:10" ht="20.25" customHeight="1" x14ac:dyDescent="0.3">
      <c r="A13" s="10"/>
      <c r="B13" s="73" t="s">
        <v>17</v>
      </c>
      <c r="C13" s="98"/>
      <c r="D13" s="74" t="s">
        <v>18</v>
      </c>
      <c r="E13" s="75" t="s">
        <v>19</v>
      </c>
      <c r="F13" s="88">
        <v>0.45400000000000001</v>
      </c>
      <c r="G13" s="89" t="s">
        <v>12</v>
      </c>
      <c r="H13" s="90">
        <f>(F13*$C$14)/454</f>
        <v>0</v>
      </c>
      <c r="I13" s="91" t="s">
        <v>13</v>
      </c>
      <c r="J13" s="16"/>
    </row>
    <row r="14" spans="1:10" ht="15" thickBot="1" x14ac:dyDescent="0.35">
      <c r="A14" s="10"/>
      <c r="B14" s="76" t="s">
        <v>20</v>
      </c>
      <c r="C14" s="77">
        <f>C11*C12*C13</f>
        <v>0</v>
      </c>
      <c r="D14" s="78" t="s">
        <v>15</v>
      </c>
      <c r="E14" s="75" t="s">
        <v>21</v>
      </c>
      <c r="F14" s="88">
        <v>3.5935378048995501</v>
      </c>
      <c r="G14" s="89" t="s">
        <v>13</v>
      </c>
      <c r="H14" s="90">
        <f>$C$14*F14</f>
        <v>0</v>
      </c>
      <c r="I14" s="91" t="s">
        <v>13</v>
      </c>
      <c r="J14" s="16"/>
    </row>
    <row r="15" spans="1:10" ht="30" customHeight="1" thickTop="1" thickBot="1" x14ac:dyDescent="0.35">
      <c r="B15" s="67"/>
      <c r="C15" s="67"/>
      <c r="D15" s="79"/>
      <c r="E15" s="80" t="s">
        <v>22</v>
      </c>
      <c r="F15" s="92">
        <v>4.65E-2</v>
      </c>
      <c r="G15" s="93" t="s">
        <v>23</v>
      </c>
      <c r="H15" s="94">
        <f>$C$14*F15</f>
        <v>0</v>
      </c>
      <c r="I15" s="95" t="s">
        <v>23</v>
      </c>
      <c r="J15" s="16"/>
    </row>
    <row r="16" spans="1:10" ht="14.4" thickTop="1" x14ac:dyDescent="0.3">
      <c r="B16" s="42"/>
      <c r="C16" s="41"/>
      <c r="D16" s="41"/>
      <c r="E16" s="41"/>
      <c r="F16" s="41"/>
      <c r="G16" s="41"/>
      <c r="H16" s="41"/>
      <c r="I16" s="41"/>
    </row>
    <row r="17" spans="2:12" ht="14.4" customHeight="1" x14ac:dyDescent="0.3">
      <c r="B17" s="102"/>
      <c r="C17" s="102"/>
      <c r="D17" s="102"/>
      <c r="E17" s="102"/>
      <c r="F17" s="102"/>
      <c r="G17" s="102"/>
      <c r="H17" s="102"/>
      <c r="I17" s="102"/>
    </row>
    <row r="18" spans="2:12" x14ac:dyDescent="0.25">
      <c r="B18" s="99" t="s">
        <v>24</v>
      </c>
      <c r="C18" s="100"/>
      <c r="D18" s="100"/>
      <c r="E18" s="100"/>
      <c r="F18" s="100"/>
      <c r="G18" s="100"/>
      <c r="H18" s="100"/>
      <c r="I18" s="100"/>
    </row>
    <row r="19" spans="2:12" ht="33" customHeight="1" x14ac:dyDescent="0.25">
      <c r="B19" s="100"/>
      <c r="C19" s="100"/>
      <c r="D19" s="100"/>
      <c r="E19" s="100"/>
      <c r="F19" s="100"/>
      <c r="G19" s="100"/>
      <c r="H19" s="100"/>
      <c r="I19" s="100"/>
    </row>
    <row r="20" spans="2:12" x14ac:dyDescent="0.25">
      <c r="L20" s="40"/>
    </row>
  </sheetData>
  <mergeCells count="6">
    <mergeCell ref="B18:I19"/>
    <mergeCell ref="B8:I8"/>
    <mergeCell ref="B17:I17"/>
    <mergeCell ref="C3:I3"/>
    <mergeCell ref="C2:I2"/>
    <mergeCell ref="C4:I4"/>
  </mergeCells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743CF4CEBF8E4AB3799E4F0CB314D7" ma:contentTypeVersion="23" ma:contentTypeDescription="Create a new document." ma:contentTypeScope="" ma:versionID="3f168a388eb11102efe48ffd513336e8">
  <xsd:schema xmlns:xsd="http://www.w3.org/2001/XMLSchema" xmlns:xs="http://www.w3.org/2001/XMLSchema" xmlns:p="http://schemas.microsoft.com/office/2006/metadata/properties" xmlns:ns2="8066b3d1-2c92-40a6-8178-14d238868761" xmlns:ns3="d071aca3-9b0d-4f41-a235-2ccddbdcda0c" targetNamespace="http://schemas.microsoft.com/office/2006/metadata/properties" ma:root="true" ma:fieldsID="b84df3beadbbc3294a666124b8c3f0e5" ns2:_="" ns3:_="">
    <xsd:import namespace="8066b3d1-2c92-40a6-8178-14d238868761"/>
    <xsd:import namespace="d071aca3-9b0d-4f41-a235-2ccddbdcda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Notes" minOccurs="0"/>
                <xsd:element ref="ns2:MediaServiceObjectDetectorVersions" minOccurs="0"/>
                <xsd:element ref="ns2:MediaServiceLocation" minOccurs="0"/>
                <xsd:element ref="ns2:Reviewe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b3d1-2c92-40a6-8178-14d2388687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31caea7-2454-474f-97d7-d93b562c3c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Notes" ma:index="22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Reviewer" ma:index="25" nillable="true" ma:displayName="Reviewer" ma:format="Dropdown" ma:list="UserInfo" ma:SharePointGroup="0" ma:internalName="Review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71aca3-9b0d-4f41-a235-2ccddbdcda0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5d3c87b-ded2-4434-9fa2-81e2e9dfb7a1}" ma:internalName="TaxCatchAll" ma:showField="CatchAllData" ma:web="d071aca3-9b0d-4f41-a235-2ccddbdcda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66b3d1-2c92-40a6-8178-14d238868761">
      <Terms xmlns="http://schemas.microsoft.com/office/infopath/2007/PartnerControls"/>
    </lcf76f155ced4ddcb4097134ff3c332f>
    <TaxCatchAll xmlns="d071aca3-9b0d-4f41-a235-2ccddbdcda0c" xsi:nil="true"/>
    <Notes xmlns="8066b3d1-2c92-40a6-8178-14d238868761" xsi:nil="true"/>
    <Reviewer xmlns="8066b3d1-2c92-40a6-8178-14d238868761">
      <UserInfo>
        <DisplayName/>
        <AccountId xsi:nil="true"/>
        <AccountType/>
      </UserInfo>
    </Reviewer>
  </documentManagement>
</p:properties>
</file>

<file path=customXml/itemProps1.xml><?xml version="1.0" encoding="utf-8"?>
<ds:datastoreItem xmlns:ds="http://schemas.openxmlformats.org/officeDocument/2006/customXml" ds:itemID="{90E40854-1FD3-4F37-81FE-061C1861A0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0E8BDC-69FC-43F5-A82F-09E90433A0FA}"/>
</file>

<file path=customXml/itemProps3.xml><?xml version="1.0" encoding="utf-8"?>
<ds:datastoreItem xmlns:ds="http://schemas.openxmlformats.org/officeDocument/2006/customXml" ds:itemID="{A39D4D34-A6E3-483D-ADDC-4024EEFBF00C}">
  <ds:schemaRefs>
    <ds:schemaRef ds:uri="http://schemas.microsoft.com/office/2006/metadata/properties"/>
    <ds:schemaRef ds:uri="http://schemas.microsoft.com/office/infopath/2007/PartnerControls"/>
    <ds:schemaRef ds:uri="8066b3d1-2c92-40a6-8178-14d238868761"/>
    <ds:schemaRef ds:uri="d071aca3-9b0d-4f41-a235-2ccddbdcda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Emissions calculator</vt:lpstr>
      <vt:lpstr>Definitions</vt:lpstr>
      <vt:lpstr>Emissions Calculator 10_2024</vt:lpstr>
      <vt:lpstr>'Emissions Calculator 10_2024'!Print_Area</vt:lpstr>
    </vt:vector>
  </TitlesOfParts>
  <Manager/>
  <Company>NJIT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dschmetterer</dc:creator>
  <cp:keywords/>
  <dc:description/>
  <cp:lastModifiedBy>Lawrence, Jasmine</cp:lastModifiedBy>
  <cp:revision/>
  <dcterms:created xsi:type="dcterms:W3CDTF">2009-11-18T21:43:15Z</dcterms:created>
  <dcterms:modified xsi:type="dcterms:W3CDTF">2025-01-02T15:08:03Z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0x01010025743CF4CEBF8E4AB3799E4F0CB314D7</vt:lpwstr>
  </property>
  <property fmtid="{D5CDD505-2E9C-101B-9397-08002B2CF9AE}" pid="3" name="MediaServiceImageTags">
    <vt:lpwstr/>
  </property>
</Properties>
</file>